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3/GOALs 2023 Appendix Tables on Website/"/>
    </mc:Choice>
  </mc:AlternateContent>
  <xr:revisionPtr revIDLastSave="46" documentId="8_{3A457889-AF27-400E-A58C-DBAA84D86905}" xr6:coauthVersionLast="47" xr6:coauthVersionMax="47" xr10:uidLastSave="{8EB97CF9-4F06-4962-93CF-BBC773196268}"/>
  <bookViews>
    <workbookView xWindow="40920" yWindow="-120" windowWidth="29040" windowHeight="15840" xr2:uid="{00000000-000D-0000-FFFF-FFFF00000000}"/>
  </bookViews>
  <sheets>
    <sheet name="fss_2022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G38" i="1"/>
  <c r="F38" i="1"/>
  <c r="D38" i="1"/>
  <c r="C38" i="1"/>
  <c r="I38" i="1"/>
</calcChain>
</file>

<file path=xl/sharedStrings.xml><?xml version="1.0" encoding="utf-8"?>
<sst xmlns="http://schemas.openxmlformats.org/spreadsheetml/2006/main" count="118" uniqueCount="48">
  <si>
    <t>CDC</t>
  </si>
  <si>
    <t>Did your organization provide tax preparation services this past year?</t>
  </si>
  <si>
    <t xml:space="preserve">How many households received tax preparation services?	</t>
  </si>
  <si>
    <t>What is the total value of Earned Income Tax Credits received by these households?</t>
  </si>
  <si>
    <t>Did your organization provide Individual Development Account (IDA) programs this past year?</t>
  </si>
  <si>
    <t>How many active participants did you have in your program(s)?</t>
  </si>
  <si>
    <t>What is the total value of IDA dollars saved by these participants as a result of your program(s)?</t>
  </si>
  <si>
    <t>How many households received individual financial counseling or coaching during this past year?</t>
  </si>
  <si>
    <t>Total # of Families Assisted</t>
  </si>
  <si>
    <t>abcdc</t>
  </si>
  <si>
    <t>No</t>
  </si>
  <si>
    <t>ACEDONE</t>
  </si>
  <si>
    <t>actinc</t>
  </si>
  <si>
    <t>Yes</t>
  </si>
  <si>
    <t>bichousing</t>
  </si>
  <si>
    <t>cedcsm</t>
  </si>
  <si>
    <t>comteam</t>
  </si>
  <si>
    <t>csndc</t>
  </si>
  <si>
    <t>dbedc</t>
  </si>
  <si>
    <t>dsni</t>
  </si>
  <si>
    <t>fenwaycdc</t>
  </si>
  <si>
    <t>haccape</t>
  </si>
  <si>
    <t>hcarlington</t>
  </si>
  <si>
    <t>Home City Development</t>
  </si>
  <si>
    <t>hrinc</t>
  </si>
  <si>
    <t>ibaetc</t>
  </si>
  <si>
    <t>jpndc</t>
  </si>
  <si>
    <t>justastart</t>
  </si>
  <si>
    <t>lawrencecw</t>
  </si>
  <si>
    <t>madisonparkdc</t>
  </si>
  <si>
    <t>mainsouthcdc</t>
  </si>
  <si>
    <t>NOAH</t>
  </si>
  <si>
    <t>nvcomm</t>
  </si>
  <si>
    <t>nwsoma</t>
  </si>
  <si>
    <t>qvcdc</t>
  </si>
  <si>
    <t>SEACMA</t>
  </si>
  <si>
    <t>smoc</t>
  </si>
  <si>
    <t>somervillecc</t>
  </si>
  <si>
    <t>TLSN</t>
  </si>
  <si>
    <t>tndinc</t>
  </si>
  <si>
    <t>urbanedge</t>
  </si>
  <si>
    <t>watchcdc</t>
  </si>
  <si>
    <t>wayfinders</t>
  </si>
  <si>
    <t>wcgcdc</t>
  </si>
  <si>
    <t>wchr</t>
  </si>
  <si>
    <t>Total</t>
  </si>
  <si>
    <t>Asian CDC</t>
  </si>
  <si>
    <t>North Shore CDC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</si>
</sst>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164" fontId="0" fillId="0" borderId="0" xfId="42" applyNumberFormat="1" applyFont="1"/>
    <xf numFmtId="165" fontId="0" fillId="0" borderId="0" xfId="43" applyNumberFormat="1" applyFont="1"/>
    <xf numFmtId="164" fontId="0" fillId="0" borderId="0" xfId="0" applyNumberForma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5" formatCode="_(&quot;$&quot;* #,##0_);_(&quot;$&quot;* \(#,##0\);_(&quot;$&quot;* &quot;-&quot;??_);_(@_)"/>
    </dxf>
    <dxf>
      <numFmt numFmtId="164" formatCode="_(* #,##0_);_(* \(#,##0\);_(* &quot;-&quot;??_);_(@_)"/>
    </dxf>
    <dxf>
      <numFmt numFmtId="165" formatCode="_(&quot;$&quot;* #,##0_);_(&quot;$&quot;* \(#,##0\);_(&quot;$&quot;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38" totalsRowCount="1">
  <autoFilter ref="A1:I37" xr:uid="{00000000-0009-0000-0100-000001000000}"/>
  <sortState xmlns:xlrd2="http://schemas.microsoft.com/office/spreadsheetml/2017/richdata2" ref="A2:I37">
    <sortCondition ref="A2:A37"/>
  </sortState>
  <tableColumns count="9">
    <tableColumn id="1" xr3:uid="{00000000-0010-0000-0000-000001000000}" name="CDC" totalsRowLabel="Total"/>
    <tableColumn id="2" xr3:uid="{00000000-0010-0000-0000-000002000000}" name="Did your organization provide tax preparation services this past year?"/>
    <tableColumn id="3" xr3:uid="{00000000-0010-0000-0000-000003000000}" name="How many households received tax preparation services?_x0009_" totalsRowFunction="sum" dataDxfId="11" totalsRowDxfId="5" dataCellStyle="Comma" totalsRowCellStyle="Comma"/>
    <tableColumn id="4" xr3:uid="{00000000-0010-0000-0000-000004000000}" name="What is the total value of Earned Income Tax Credits received by these households?" totalsRowFunction="sum" dataDxfId="10" totalsRowDxfId="4" dataCellStyle="Currency" totalsRowCellStyle="Currency"/>
    <tableColumn id="5" xr3:uid="{00000000-0010-0000-0000-000005000000}" name="Did your organization provide Individual Development Account (IDA) programs this past year?"/>
    <tableColumn id="6" xr3:uid="{00000000-0010-0000-0000-000006000000}" name="How many active participants did you have in your program(s)?" totalsRowFunction="sum" dataDxfId="9" totalsRowDxfId="3" dataCellStyle="Comma" totalsRowCellStyle="Comma"/>
    <tableColumn id="7" xr3:uid="{00000000-0010-0000-0000-000007000000}" name="What is the total value of IDA dollars saved by these participants as a result of your program(s)?" totalsRowFunction="sum" dataDxfId="8" totalsRowDxfId="2" dataCellStyle="Currency" totalsRowCellStyle="Currency"/>
    <tableColumn id="8" xr3:uid="{00000000-0010-0000-0000-000008000000}" name="How many households received individual financial counseling or coaching during this past year?" totalsRowFunction="sum" dataDxfId="7" totalsRowDxfId="1" dataCellStyle="Comma" totalsRowCellStyle="Comma"/>
    <tableColumn id="9" xr3:uid="{00000000-0010-0000-0000-000009000000}" name="Total # of Families Assisted" totalsRowFunction="sum" dataDxfId="6" totalsRowDxfId="0" dataCellStyle="Comma" totalsRow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pane xSplit="1" topLeftCell="B1" activePane="topRight" state="frozen"/>
      <selection pane="topRight" activeCell="A2" sqref="A2"/>
    </sheetView>
  </sheetViews>
  <sheetFormatPr defaultRowHeight="14.25" x14ac:dyDescent="0.45"/>
  <cols>
    <col min="1" max="1" width="18.73046875" customWidth="1"/>
    <col min="2" max="2" width="23.1328125" customWidth="1"/>
    <col min="3" max="3" width="24.1328125" customWidth="1"/>
    <col min="4" max="4" width="26.73046875" customWidth="1"/>
    <col min="5" max="6" width="23.265625" customWidth="1"/>
    <col min="7" max="7" width="29.265625" customWidth="1"/>
    <col min="8" max="8" width="32.59765625" customWidth="1"/>
    <col min="9" max="9" width="27" customWidth="1"/>
  </cols>
  <sheetData>
    <row r="1" spans="1:9" ht="57" x14ac:dyDescent="0.4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t="s">
        <v>8</v>
      </c>
    </row>
    <row r="2" spans="1:9" ht="24" customHeight="1" x14ac:dyDescent="0.45">
      <c r="A2" t="s">
        <v>9</v>
      </c>
      <c r="B2" t="s">
        <v>10</v>
      </c>
      <c r="C2" s="2"/>
      <c r="D2" s="3"/>
      <c r="E2" t="s">
        <v>10</v>
      </c>
      <c r="F2" s="2"/>
      <c r="G2" s="3"/>
      <c r="H2" s="2">
        <v>80</v>
      </c>
      <c r="I2" s="2">
        <v>80</v>
      </c>
    </row>
    <row r="3" spans="1:9" ht="24" customHeight="1" x14ac:dyDescent="0.45">
      <c r="A3" t="s">
        <v>11</v>
      </c>
      <c r="B3" t="s">
        <v>10</v>
      </c>
      <c r="C3" s="2"/>
      <c r="D3" s="3"/>
      <c r="E3" t="s">
        <v>10</v>
      </c>
      <c r="F3" s="2"/>
      <c r="G3" s="3"/>
      <c r="H3" s="2">
        <v>56</v>
      </c>
      <c r="I3" s="2">
        <v>56</v>
      </c>
    </row>
    <row r="4" spans="1:9" ht="24" customHeight="1" x14ac:dyDescent="0.45">
      <c r="A4" t="s">
        <v>12</v>
      </c>
      <c r="B4" t="s">
        <v>10</v>
      </c>
      <c r="C4" s="2"/>
      <c r="D4" s="3"/>
      <c r="E4" t="s">
        <v>10</v>
      </c>
      <c r="F4" s="2"/>
      <c r="G4" s="3"/>
      <c r="H4" s="2">
        <v>392</v>
      </c>
      <c r="I4" s="2">
        <v>392</v>
      </c>
    </row>
    <row r="5" spans="1:9" ht="24" customHeight="1" x14ac:dyDescent="0.45">
      <c r="A5" t="s">
        <v>46</v>
      </c>
      <c r="B5" t="s">
        <v>10</v>
      </c>
      <c r="C5" s="2"/>
      <c r="D5" s="3"/>
      <c r="E5" t="s">
        <v>13</v>
      </c>
      <c r="F5" s="2">
        <v>39</v>
      </c>
      <c r="G5" s="3">
        <v>85100</v>
      </c>
      <c r="H5" s="2">
        <v>0</v>
      </c>
      <c r="I5" s="2">
        <v>39</v>
      </c>
    </row>
    <row r="6" spans="1:9" ht="24" customHeight="1" x14ac:dyDescent="0.45">
      <c r="A6" t="s">
        <v>14</v>
      </c>
      <c r="B6" t="s">
        <v>10</v>
      </c>
      <c r="C6" s="2"/>
      <c r="D6" s="3"/>
      <c r="E6" t="s">
        <v>10</v>
      </c>
      <c r="F6" s="2"/>
      <c r="G6" s="3"/>
      <c r="H6" s="2">
        <v>10</v>
      </c>
      <c r="I6" s="2">
        <v>10</v>
      </c>
    </row>
    <row r="7" spans="1:9" ht="24" customHeight="1" x14ac:dyDescent="0.45">
      <c r="A7" t="s">
        <v>15</v>
      </c>
      <c r="B7" t="s">
        <v>13</v>
      </c>
      <c r="C7" s="2">
        <v>1575</v>
      </c>
      <c r="D7" s="3">
        <v>920000</v>
      </c>
      <c r="E7" t="s">
        <v>10</v>
      </c>
      <c r="F7" s="2"/>
      <c r="G7" s="3"/>
      <c r="H7" s="2">
        <v>0</v>
      </c>
      <c r="I7" s="2">
        <v>1575</v>
      </c>
    </row>
    <row r="8" spans="1:9" ht="24" customHeight="1" x14ac:dyDescent="0.45">
      <c r="A8" t="s">
        <v>16</v>
      </c>
      <c r="B8" t="s">
        <v>13</v>
      </c>
      <c r="C8" s="2">
        <v>273</v>
      </c>
      <c r="D8" s="3">
        <v>194950</v>
      </c>
      <c r="E8" t="s">
        <v>10</v>
      </c>
      <c r="F8" s="2"/>
      <c r="G8" s="3"/>
      <c r="H8" s="2">
        <v>295</v>
      </c>
      <c r="I8" s="2">
        <v>568</v>
      </c>
    </row>
    <row r="9" spans="1:9" ht="24" customHeight="1" x14ac:dyDescent="0.45">
      <c r="A9" t="s">
        <v>17</v>
      </c>
      <c r="B9" t="s">
        <v>10</v>
      </c>
      <c r="C9" s="2"/>
      <c r="D9" s="3"/>
      <c r="E9" t="s">
        <v>10</v>
      </c>
      <c r="F9" s="2"/>
      <c r="G9" s="3"/>
      <c r="H9" s="2">
        <v>86</v>
      </c>
      <c r="I9" s="2">
        <v>86</v>
      </c>
    </row>
    <row r="10" spans="1:9" ht="24" customHeight="1" x14ac:dyDescent="0.45">
      <c r="A10" t="s">
        <v>18</v>
      </c>
      <c r="B10" t="s">
        <v>10</v>
      </c>
      <c r="C10" s="2"/>
      <c r="D10" s="3"/>
      <c r="E10" t="s">
        <v>13</v>
      </c>
      <c r="F10" s="2">
        <v>14</v>
      </c>
      <c r="G10" s="3">
        <v>35000</v>
      </c>
      <c r="H10" s="2">
        <v>35</v>
      </c>
      <c r="I10" s="2">
        <v>49</v>
      </c>
    </row>
    <row r="11" spans="1:9" ht="24" customHeight="1" x14ac:dyDescent="0.45">
      <c r="A11" t="s">
        <v>19</v>
      </c>
      <c r="B11" t="s">
        <v>10</v>
      </c>
      <c r="C11" s="2"/>
      <c r="D11" s="3"/>
      <c r="E11" t="s">
        <v>10</v>
      </c>
      <c r="F11" s="2"/>
      <c r="G11" s="3"/>
      <c r="H11" s="2">
        <v>2</v>
      </c>
      <c r="I11" s="2">
        <v>2</v>
      </c>
    </row>
    <row r="12" spans="1:9" ht="24" customHeight="1" x14ac:dyDescent="0.45">
      <c r="A12" t="s">
        <v>20</v>
      </c>
      <c r="B12" t="s">
        <v>10</v>
      </c>
      <c r="C12" s="2"/>
      <c r="D12" s="3"/>
      <c r="E12" t="s">
        <v>10</v>
      </c>
      <c r="F12" s="2"/>
      <c r="G12" s="3"/>
      <c r="H12" s="2">
        <v>30</v>
      </c>
      <c r="I12" s="2">
        <v>30</v>
      </c>
    </row>
    <row r="13" spans="1:9" ht="24" customHeight="1" x14ac:dyDescent="0.45">
      <c r="A13" t="s">
        <v>21</v>
      </c>
      <c r="B13" t="s">
        <v>10</v>
      </c>
      <c r="C13" s="2"/>
      <c r="D13" s="3"/>
      <c r="E13" t="s">
        <v>10</v>
      </c>
      <c r="F13" s="2"/>
      <c r="G13" s="3"/>
      <c r="H13" s="2">
        <v>72</v>
      </c>
      <c r="I13" s="2">
        <v>72</v>
      </c>
    </row>
    <row r="14" spans="1:9" ht="24" customHeight="1" x14ac:dyDescent="0.45">
      <c r="A14" t="s">
        <v>22</v>
      </c>
      <c r="B14" t="s">
        <v>10</v>
      </c>
      <c r="C14" s="2"/>
      <c r="D14" s="3"/>
      <c r="E14" t="s">
        <v>10</v>
      </c>
      <c r="F14" s="2"/>
      <c r="G14" s="3"/>
      <c r="H14" s="2">
        <v>18</v>
      </c>
      <c r="I14" s="2">
        <v>18</v>
      </c>
    </row>
    <row r="15" spans="1:9" ht="24" customHeight="1" x14ac:dyDescent="0.45">
      <c r="A15" t="s">
        <v>23</v>
      </c>
      <c r="B15" t="s">
        <v>10</v>
      </c>
      <c r="C15" s="2"/>
      <c r="D15" s="3"/>
      <c r="E15" t="s">
        <v>10</v>
      </c>
      <c r="F15" s="2"/>
      <c r="G15" s="3"/>
      <c r="H15" s="2">
        <v>50</v>
      </c>
      <c r="I15" s="2">
        <v>50</v>
      </c>
    </row>
    <row r="16" spans="1:9" ht="24" customHeight="1" x14ac:dyDescent="0.45">
      <c r="A16" t="s">
        <v>24</v>
      </c>
      <c r="B16" t="s">
        <v>10</v>
      </c>
      <c r="C16" s="2"/>
      <c r="D16" s="3"/>
      <c r="E16" t="s">
        <v>13</v>
      </c>
      <c r="F16" s="2">
        <v>3</v>
      </c>
      <c r="G16" s="3">
        <v>20805</v>
      </c>
      <c r="H16" s="2">
        <v>0</v>
      </c>
      <c r="I16" s="2">
        <v>3</v>
      </c>
    </row>
    <row r="17" spans="1:9" ht="24" customHeight="1" x14ac:dyDescent="0.45">
      <c r="A17" t="s">
        <v>25</v>
      </c>
      <c r="B17" t="s">
        <v>10</v>
      </c>
      <c r="C17" s="2"/>
      <c r="D17" s="3"/>
      <c r="E17" t="s">
        <v>10</v>
      </c>
      <c r="F17" s="2"/>
      <c r="G17" s="3"/>
      <c r="H17" s="2">
        <v>209</v>
      </c>
      <c r="I17" s="2">
        <v>209</v>
      </c>
    </row>
    <row r="18" spans="1:9" ht="24" customHeight="1" x14ac:dyDescent="0.45">
      <c r="A18" t="s">
        <v>26</v>
      </c>
      <c r="B18" t="s">
        <v>10</v>
      </c>
      <c r="C18" s="2"/>
      <c r="D18" s="3"/>
      <c r="E18" t="s">
        <v>10</v>
      </c>
      <c r="F18" s="2"/>
      <c r="G18" s="3"/>
      <c r="H18" s="2">
        <v>125</v>
      </c>
      <c r="I18" s="2">
        <v>125</v>
      </c>
    </row>
    <row r="19" spans="1:9" ht="24" customHeight="1" x14ac:dyDescent="0.45">
      <c r="A19" t="s">
        <v>27</v>
      </c>
      <c r="B19" t="s">
        <v>13</v>
      </c>
      <c r="C19" s="2">
        <v>318</v>
      </c>
      <c r="D19" s="3">
        <v>146624</v>
      </c>
      <c r="E19" t="s">
        <v>10</v>
      </c>
      <c r="F19" s="2"/>
      <c r="G19" s="3"/>
      <c r="H19" s="2">
        <v>76</v>
      </c>
      <c r="I19" s="2">
        <v>394</v>
      </c>
    </row>
    <row r="20" spans="1:9" ht="24" customHeight="1" x14ac:dyDescent="0.45">
      <c r="A20" t="s">
        <v>28</v>
      </c>
      <c r="B20" t="s">
        <v>10</v>
      </c>
      <c r="C20" s="2"/>
      <c r="D20" s="3"/>
      <c r="E20" t="s">
        <v>13</v>
      </c>
      <c r="F20" s="2">
        <v>22</v>
      </c>
      <c r="G20" s="3">
        <v>55693</v>
      </c>
      <c r="H20" s="2">
        <v>108</v>
      </c>
      <c r="I20" s="2">
        <v>130</v>
      </c>
    </row>
    <row r="21" spans="1:9" ht="24" customHeight="1" x14ac:dyDescent="0.45">
      <c r="A21" t="s">
        <v>29</v>
      </c>
      <c r="B21" t="s">
        <v>10</v>
      </c>
      <c r="C21" s="2"/>
      <c r="D21" s="3"/>
      <c r="E21" t="s">
        <v>10</v>
      </c>
      <c r="F21" s="2"/>
      <c r="G21" s="3"/>
      <c r="H21" s="2">
        <v>47</v>
      </c>
      <c r="I21" s="2">
        <v>47</v>
      </c>
    </row>
    <row r="22" spans="1:9" ht="24" customHeight="1" x14ac:dyDescent="0.45">
      <c r="A22" t="s">
        <v>30</v>
      </c>
      <c r="B22" t="s">
        <v>13</v>
      </c>
      <c r="C22" s="2">
        <v>159</v>
      </c>
      <c r="D22" s="3">
        <v>71291</v>
      </c>
      <c r="E22" t="s">
        <v>10</v>
      </c>
      <c r="F22" s="2"/>
      <c r="G22" s="3"/>
      <c r="H22" s="2">
        <v>0</v>
      </c>
      <c r="I22" s="2">
        <v>159</v>
      </c>
    </row>
    <row r="23" spans="1:9" ht="24" customHeight="1" x14ac:dyDescent="0.45">
      <c r="A23" t="s">
        <v>31</v>
      </c>
      <c r="B23" t="s">
        <v>10</v>
      </c>
      <c r="C23" s="2"/>
      <c r="D23" s="3"/>
      <c r="E23" t="s">
        <v>13</v>
      </c>
      <c r="F23" s="2">
        <v>34</v>
      </c>
      <c r="G23" s="3">
        <v>34000</v>
      </c>
      <c r="H23" s="2">
        <v>131</v>
      </c>
      <c r="I23" s="2">
        <v>165</v>
      </c>
    </row>
    <row r="24" spans="1:9" ht="24" customHeight="1" x14ac:dyDescent="0.45">
      <c r="A24" t="s">
        <v>47</v>
      </c>
      <c r="B24" t="s">
        <v>13</v>
      </c>
      <c r="C24" s="2">
        <v>75</v>
      </c>
      <c r="D24" s="3">
        <v>27342</v>
      </c>
      <c r="E24" t="s">
        <v>10</v>
      </c>
      <c r="F24" s="2"/>
      <c r="G24" s="3"/>
      <c r="H24" s="2">
        <v>81</v>
      </c>
      <c r="I24" s="2">
        <v>156</v>
      </c>
    </row>
    <row r="25" spans="1:9" ht="24" customHeight="1" x14ac:dyDescent="0.45">
      <c r="A25" t="s">
        <v>32</v>
      </c>
      <c r="B25" t="s">
        <v>10</v>
      </c>
      <c r="C25" s="2"/>
      <c r="D25" s="3"/>
      <c r="E25" t="s">
        <v>10</v>
      </c>
      <c r="F25" s="2"/>
      <c r="G25" s="3"/>
      <c r="H25" s="2">
        <v>17</v>
      </c>
      <c r="I25" s="2">
        <v>17</v>
      </c>
    </row>
    <row r="26" spans="1:9" ht="24" customHeight="1" x14ac:dyDescent="0.45">
      <c r="A26" t="s">
        <v>33</v>
      </c>
      <c r="B26" t="s">
        <v>10</v>
      </c>
      <c r="C26" s="2"/>
      <c r="D26" s="3"/>
      <c r="E26" t="s">
        <v>10</v>
      </c>
      <c r="F26" s="2"/>
      <c r="G26" s="3"/>
      <c r="H26" s="2">
        <v>89</v>
      </c>
      <c r="I26" s="2">
        <v>89</v>
      </c>
    </row>
    <row r="27" spans="1:9" ht="24" customHeight="1" x14ac:dyDescent="0.45">
      <c r="A27" t="s">
        <v>34</v>
      </c>
      <c r="B27" t="s">
        <v>10</v>
      </c>
      <c r="C27" s="2"/>
      <c r="D27" s="3"/>
      <c r="E27" t="s">
        <v>13</v>
      </c>
      <c r="F27" s="2">
        <v>7</v>
      </c>
      <c r="G27" s="3">
        <v>29432</v>
      </c>
      <c r="H27" s="2">
        <v>6</v>
      </c>
      <c r="I27" s="2">
        <v>13</v>
      </c>
    </row>
    <row r="28" spans="1:9" ht="24" customHeight="1" x14ac:dyDescent="0.45">
      <c r="A28" t="s">
        <v>35</v>
      </c>
      <c r="B28" t="s">
        <v>10</v>
      </c>
      <c r="C28" s="2"/>
      <c r="D28" s="3"/>
      <c r="E28" t="s">
        <v>10</v>
      </c>
      <c r="F28" s="2"/>
      <c r="G28" s="3"/>
      <c r="H28" s="2">
        <v>20</v>
      </c>
      <c r="I28" s="2">
        <v>20</v>
      </c>
    </row>
    <row r="29" spans="1:9" ht="24" customHeight="1" x14ac:dyDescent="0.45">
      <c r="A29" t="s">
        <v>36</v>
      </c>
      <c r="B29" t="s">
        <v>13</v>
      </c>
      <c r="C29" s="2">
        <v>113</v>
      </c>
      <c r="D29" s="3">
        <v>170074</v>
      </c>
      <c r="E29" t="s">
        <v>10</v>
      </c>
      <c r="F29" s="2"/>
      <c r="G29" s="3"/>
      <c r="H29" s="2">
        <v>156</v>
      </c>
      <c r="I29" s="2">
        <v>269</v>
      </c>
    </row>
    <row r="30" spans="1:9" ht="24" customHeight="1" x14ac:dyDescent="0.45">
      <c r="A30" t="s">
        <v>37</v>
      </c>
      <c r="B30" t="s">
        <v>10</v>
      </c>
      <c r="C30" s="2"/>
      <c r="D30" s="3"/>
      <c r="E30" t="s">
        <v>10</v>
      </c>
      <c r="F30" s="2"/>
      <c r="G30" s="3"/>
      <c r="H30" s="2">
        <v>38</v>
      </c>
      <c r="I30" s="2">
        <v>38</v>
      </c>
    </row>
    <row r="31" spans="1:9" ht="24" customHeight="1" x14ac:dyDescent="0.45">
      <c r="A31" t="s">
        <v>38</v>
      </c>
      <c r="B31" t="s">
        <v>10</v>
      </c>
      <c r="C31" s="2"/>
      <c r="D31" s="3"/>
      <c r="E31" t="s">
        <v>10</v>
      </c>
      <c r="F31" s="2"/>
      <c r="G31" s="3"/>
      <c r="H31" s="2">
        <v>26</v>
      </c>
      <c r="I31" s="2">
        <v>26</v>
      </c>
    </row>
    <row r="32" spans="1:9" ht="24" customHeight="1" x14ac:dyDescent="0.45">
      <c r="A32" t="s">
        <v>39</v>
      </c>
      <c r="B32" t="s">
        <v>13</v>
      </c>
      <c r="C32" s="2">
        <v>183</v>
      </c>
      <c r="D32" s="3">
        <v>91277</v>
      </c>
      <c r="E32" t="s">
        <v>10</v>
      </c>
      <c r="F32" s="2"/>
      <c r="G32" s="3"/>
      <c r="H32" s="2">
        <v>187</v>
      </c>
      <c r="I32" s="2">
        <v>370</v>
      </c>
    </row>
    <row r="33" spans="1:9" ht="24" customHeight="1" x14ac:dyDescent="0.45">
      <c r="A33" t="s">
        <v>40</v>
      </c>
      <c r="B33" t="s">
        <v>13</v>
      </c>
      <c r="C33" s="2">
        <v>398</v>
      </c>
      <c r="D33" s="3">
        <v>149096</v>
      </c>
      <c r="E33" t="s">
        <v>10</v>
      </c>
      <c r="F33" s="2"/>
      <c r="G33" s="3"/>
      <c r="H33" s="2">
        <v>59</v>
      </c>
      <c r="I33" s="2">
        <v>457</v>
      </c>
    </row>
    <row r="34" spans="1:9" ht="24" customHeight="1" x14ac:dyDescent="0.45">
      <c r="A34" t="s">
        <v>41</v>
      </c>
      <c r="B34" t="s">
        <v>10</v>
      </c>
      <c r="C34" s="2"/>
      <c r="D34" s="3"/>
      <c r="E34" t="s">
        <v>10</v>
      </c>
      <c r="F34" s="2"/>
      <c r="G34" s="3"/>
      <c r="H34" s="2">
        <v>50</v>
      </c>
      <c r="I34" s="2">
        <v>50</v>
      </c>
    </row>
    <row r="35" spans="1:9" ht="24" customHeight="1" x14ac:dyDescent="0.45">
      <c r="A35" t="s">
        <v>42</v>
      </c>
      <c r="B35" t="s">
        <v>10</v>
      </c>
      <c r="C35" s="2"/>
      <c r="D35" s="3"/>
      <c r="E35" t="s">
        <v>10</v>
      </c>
      <c r="F35" s="2"/>
      <c r="G35" s="3"/>
      <c r="H35" s="2">
        <v>229</v>
      </c>
      <c r="I35" s="2">
        <v>229</v>
      </c>
    </row>
    <row r="36" spans="1:9" ht="24" customHeight="1" x14ac:dyDescent="0.45">
      <c r="A36" t="s">
        <v>43</v>
      </c>
      <c r="B36" t="s">
        <v>10</v>
      </c>
      <c r="C36" s="2"/>
      <c r="D36" s="3"/>
      <c r="E36" t="s">
        <v>10</v>
      </c>
      <c r="F36" s="2"/>
      <c r="G36" s="3"/>
      <c r="H36" s="2">
        <v>4</v>
      </c>
      <c r="I36" s="2">
        <v>4</v>
      </c>
    </row>
    <row r="37" spans="1:9" ht="24" customHeight="1" x14ac:dyDescent="0.45">
      <c r="A37" t="s">
        <v>44</v>
      </c>
      <c r="B37" t="s">
        <v>10</v>
      </c>
      <c r="C37" s="2"/>
      <c r="D37" s="3"/>
      <c r="E37" t="s">
        <v>10</v>
      </c>
      <c r="F37" s="2"/>
      <c r="G37" s="3"/>
      <c r="H37" s="2">
        <v>83</v>
      </c>
      <c r="I37" s="2">
        <v>83</v>
      </c>
    </row>
    <row r="38" spans="1:9" ht="24" customHeight="1" x14ac:dyDescent="0.45">
      <c r="A38" t="s">
        <v>45</v>
      </c>
      <c r="C38" s="2">
        <f>SUBTOTAL(109,Table1[How many households received tax preparation services?	])</f>
        <v>3094</v>
      </c>
      <c r="D38" s="3">
        <f>SUBTOTAL(109,Table1[What is the total value of Earned Income Tax Credits received by these households?])</f>
        <v>1770654</v>
      </c>
      <c r="F38" s="2">
        <f>SUBTOTAL(109,Table1[How many active participants did you have in your program(s)?])</f>
        <v>119</v>
      </c>
      <c r="G38" s="3">
        <f>SUBTOTAL(109,Table1[What is the total value of IDA dollars saved by these participants as a result of your program(s)?])</f>
        <v>260030</v>
      </c>
      <c r="H38" s="2">
        <f>SUBTOTAL(109,Table1[How many households received individual financial counseling or coaching during this past year?])</f>
        <v>2867</v>
      </c>
      <c r="I38" s="2">
        <f>SUBTOTAL(109,Table1[Total '# of Families Assisted])</f>
        <v>6080</v>
      </c>
    </row>
    <row r="39" spans="1:9" x14ac:dyDescent="0.45">
      <c r="C39" s="4"/>
      <c r="H39" s="4"/>
      <c r="I39" s="4"/>
    </row>
    <row r="41" spans="1:9" x14ac:dyDescent="0.45">
      <c r="A41" s="1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c0a50-9fb7-477b-a615-6be3ff4e0548">
      <Terms xmlns="http://schemas.microsoft.com/office/infopath/2007/PartnerControls"/>
    </lcf76f155ced4ddcb4097134ff3c332f>
    <File_x0020_Type0 xmlns="1ddc0a50-9fb7-477b-a615-6be3ff4e0548">.pdf</File_x0020_Type0>
    <TaxCatchAll xmlns="5c3120aa-4362-40a7-b179-624d31c9584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21" ma:contentTypeDescription="Create a new document." ma:contentTypeScope="" ma:versionID="d68e875b91a81d39a6cf515d9c492120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65bba01c56f81f77335c5dd5c3315b47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6DD523-C56C-456E-9B2A-2A27E56D00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01CAF3-8BD8-460F-B6B3-94B19A963D44}">
  <ds:schemaRefs>
    <ds:schemaRef ds:uri="http://schemas.microsoft.com/office/2006/metadata/properties"/>
    <ds:schemaRef ds:uri="http://schemas.microsoft.com/office/infopath/2007/PartnerControls"/>
    <ds:schemaRef ds:uri="1ddc0a50-9fb7-477b-a615-6be3ff4e0548"/>
    <ds:schemaRef ds:uri="5c3120aa-4362-40a7-b179-624d31c9584b"/>
  </ds:schemaRefs>
</ds:datastoreItem>
</file>

<file path=customXml/itemProps3.xml><?xml version="1.0" encoding="utf-8"?>
<ds:datastoreItem xmlns:ds="http://schemas.openxmlformats.org/officeDocument/2006/customXml" ds:itemID="{EDE2369A-C17F-46EF-9D6B-C58DBEEF88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fss_2022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Fitterer</dc:creator>
  <cp:keywords/>
  <dc:description/>
  <cp:lastModifiedBy>Don Bianchi</cp:lastModifiedBy>
  <cp:revision/>
  <dcterms:created xsi:type="dcterms:W3CDTF">2023-05-03T15:53:35Z</dcterms:created>
  <dcterms:modified xsi:type="dcterms:W3CDTF">2023-07-14T14:53:33Z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MediaServiceImageTags">
    <vt:lpwstr/>
  </property>
</Properties>
</file>